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640" activeTab="0"/>
  </bookViews>
  <sheets>
    <sheet name="Facture" sheetId="1" r:id="rId1"/>
  </sheets>
  <definedNames>
    <definedName name="_xlnm.Print_Area" localSheetId="0">'Facture'!$A$1:$G$59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<sst xmlns="http://schemas.openxmlformats.org/spreadsheetml/2006/main" count="47" uniqueCount="36">
  <si>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  </t>
  </si>
  <si>
    <t>Accueil du soir (mercredi)</t>
  </si>
  <si>
    <t xml:space="preserve">Accueil du soir </t>
  </si>
  <si>
    <t>Garderie Edouard et Célestin Vont En Bateau</t>
  </si>
  <si>
    <t>100 pavé du Moulin</t>
  </si>
  <si>
    <t>59260 Hellemmes</t>
  </si>
  <si>
    <r>
      <t xml:space="preserve">Téléphone </t>
    </r>
    <r>
      <rPr>
        <sz val="10"/>
        <rFont val="Century Gothic"/>
        <family val="2"/>
      </rPr>
      <t xml:space="preserve">: 03.20.67.14.95   </t>
    </r>
  </si>
  <si>
    <r>
      <t xml:space="preserve">Télécopie </t>
    </r>
    <r>
      <rPr>
        <sz val="10"/>
        <rFont val="Century Gothic"/>
        <family val="2"/>
      </rPr>
      <t>: 03.20.67.14.95</t>
    </r>
  </si>
  <si>
    <t>FACTURE</t>
  </si>
  <si>
    <t>FACTURE N°:</t>
  </si>
  <si>
    <t>PERIODE :</t>
  </si>
  <si>
    <r>
      <t>NOM, PRENOM</t>
    </r>
    <r>
      <rPr>
        <sz val="12"/>
        <rFont val="Century Gothic"/>
        <family val="2"/>
      </rPr>
      <t xml:space="preserve"> :</t>
    </r>
  </si>
  <si>
    <t>ADRESSE :</t>
  </si>
  <si>
    <t>Description</t>
  </si>
  <si>
    <t>Qtés</t>
  </si>
  <si>
    <t>Prix</t>
  </si>
  <si>
    <t>Montant</t>
  </si>
  <si>
    <t>PERISCOLAIRE</t>
  </si>
  <si>
    <t>Heures normales</t>
  </si>
  <si>
    <t>Mercredi 1/2 journée</t>
  </si>
  <si>
    <t>Mercredi journée complète</t>
  </si>
  <si>
    <t>Goûter</t>
  </si>
  <si>
    <t>Détail goûter mercredi :</t>
  </si>
  <si>
    <t>Retard</t>
  </si>
  <si>
    <t>-</t>
  </si>
  <si>
    <t>Ménage et courses</t>
  </si>
  <si>
    <t>Absences</t>
  </si>
  <si>
    <t>Sous-total :</t>
  </si>
  <si>
    <t>ACCUEIL DE LOISIRS</t>
  </si>
  <si>
    <t>1/2 journée</t>
  </si>
  <si>
    <t>Journée complète</t>
  </si>
  <si>
    <t xml:space="preserve">TOTAL A PAYER </t>
  </si>
  <si>
    <t>Sortie</t>
  </si>
  <si>
    <r>
      <rPr>
        <b/>
        <u val="single"/>
        <sz val="8"/>
        <rFont val="Century Gothic"/>
        <family val="2"/>
      </rPr>
      <t>Commentaires</t>
    </r>
    <r>
      <rPr>
        <b/>
        <sz val="8"/>
        <rFont val="Century Gothic"/>
        <family val="2"/>
      </rPr>
      <t xml:space="preserve"> :</t>
    </r>
  </si>
  <si>
    <t>ANNEE 2012-2013</t>
  </si>
  <si>
    <t>A régler avant le 25 OCTOBRE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</si>
</sst>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mmmm\ yyyy"/>
    <numFmt numFmtId="173" formatCode="dddd&quot;, &quot;mmmm\ dd&quot;, &quot;yyyy"/>
    <numFmt numFmtId="174" formatCode="00"/>
    <numFmt numFmtId="175" formatCode="yymm"/>
    <numFmt numFmtId="176" formatCode="d\ mmmm\ yyyy;@"/>
    <numFmt numFmtId="177" formatCode="yy\ mm"/>
    <numFmt numFmtId="178" formatCode="@&quot;  &quot;"/>
    <numFmt numFmtId="179" formatCode="_(\€* #,##0.00_);_(\€* \(#,##0.00\);_(\€* \-??_);_(@_)"/>
    <numFmt numFmtId="180" formatCode="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24"/>
      <name val="Century Gothic"/>
      <family val="2"/>
    </font>
    <font>
      <b/>
      <u val="single"/>
      <sz val="2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sz val="12"/>
      <color indexed="62"/>
      <name val="Century Gothic"/>
      <family val="2"/>
    </font>
    <font>
      <b/>
      <u val="single"/>
      <sz val="8"/>
      <color indexed="40"/>
      <name val="Century Gothic"/>
      <family val="2"/>
    </font>
    <font>
      <b/>
      <sz val="18"/>
      <color theme="3"/>
      <name val="Cambria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6" borderId="1" applyNumberFormat="0" applyAlignment="0" applyProtection="0"/>
    <xf numFmtId="0" fontId="7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6" borderId="0" applyNumberFormat="0" applyBorder="0" applyAlignment="0" applyProtection="0"/>
    <xf numFmtId="9" fontId="0" fillId="0" borderId="0" applyFill="0" applyBorder="0" applyAlignment="0" applyProtection="0"/>
    <xf numFmtId="0" fontId="9" fillId="14" borderId="0" applyNumberFormat="0" applyBorder="0" applyAlignment="0" applyProtection="0"/>
    <xf numFmtId="0" fontId="10" fillId="5" borderId="4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5" borderId="9" applyNumberFormat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177" fontId="28" fillId="0" borderId="0" xfId="0" applyNumberFormat="1" applyFont="1" applyAlignment="1">
      <alignment horizontal="left" vertical="center"/>
    </xf>
    <xf numFmtId="174" fontId="2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72" fontId="28" fillId="0" borderId="0" xfId="0" applyNumberFormat="1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NumberFormat="1" applyFont="1" applyAlignment="1">
      <alignment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/>
    </xf>
    <xf numFmtId="2" fontId="25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right" vertical="center"/>
    </xf>
    <xf numFmtId="2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78" fontId="21" fillId="0" borderId="0" xfId="0" applyNumberFormat="1" applyFont="1" applyAlignment="1">
      <alignment horizontal="right" vertical="center"/>
    </xf>
    <xf numFmtId="179" fontId="29" fillId="5" borderId="15" xfId="0" applyNumberFormat="1" applyFont="1" applyFill="1" applyBorder="1" applyAlignment="1">
      <alignment horizontal="center" vertical="center"/>
    </xf>
    <xf numFmtId="178" fontId="24" fillId="0" borderId="0" xfId="0" applyNumberFormat="1" applyFont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80" fontId="28" fillId="0" borderId="0" xfId="0" applyNumberFormat="1" applyFont="1" applyAlignment="1" applyProtection="1">
      <alignment horizontal="left" vertical="center"/>
      <protection locked="0"/>
    </xf>
    <xf numFmtId="0" fontId="35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center"/>
    </xf>
    <xf numFmtId="172" fontId="28" fillId="0" borderId="0" xfId="0" applyNumberFormat="1" applyFont="1" applyBorder="1" applyAlignment="1">
      <alignment horizontal="left"/>
    </xf>
    <xf numFmtId="0" fontId="29" fillId="2" borderId="11" xfId="0" applyFont="1" applyFill="1" applyBorder="1" applyAlignment="1">
      <alignment horizontal="left" vertical="center"/>
    </xf>
    <xf numFmtId="0" fontId="34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 1 1 1" xfId="57"/>
    <cellStyle name="Titre 1 1 1 1" xfId="58"/>
    <cellStyle name="Titre 1 1 1 1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EAEAEA"/>
      <rgbColor rgb="00660066"/>
      <rgbColor rgb="00FF8080"/>
      <rgbColor rgb="000066CC"/>
      <rgbColor rgb="00D8E4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2</xdr:col>
      <xdr:colOff>742950</xdr:colOff>
      <xdr:row>5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42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SheetLayoutView="100" zoomScalePageLayoutView="0" workbookViewId="0" topLeftCell="A24">
      <selection activeCell="D16" sqref="D16"/>
    </sheetView>
  </sheetViews>
  <sheetFormatPr defaultColWidth="11.421875" defaultRowHeight="12.75"/>
  <cols>
    <col min="1" max="1" width="18.28125" style="1" customWidth="1"/>
    <col min="2" max="2" width="7.00390625" style="1" customWidth="1"/>
    <col min="3" max="3" width="13.28125" style="1" customWidth="1"/>
    <col min="4" max="4" width="25.421875" style="1" customWidth="1"/>
    <col min="5" max="7" width="13.7109375" style="1" customWidth="1"/>
    <col min="8" max="8" width="23.421875" style="1" customWidth="1"/>
    <col min="9" max="9" width="9.8515625" style="1" customWidth="1"/>
    <col min="10" max="16384" width="11.421875" style="1" customWidth="1"/>
  </cols>
  <sheetData>
    <row r="1" spans="1:4" ht="20.25">
      <c r="A1" s="2"/>
      <c r="B1" s="2"/>
      <c r="C1" s="2"/>
      <c r="D1" s="3" t="s">
        <v>3</v>
      </c>
    </row>
    <row r="2" spans="1:4" ht="15">
      <c r="A2" s="2"/>
      <c r="B2" s="2"/>
      <c r="C2" s="2"/>
      <c r="D2" s="4" t="s">
        <v>4</v>
      </c>
    </row>
    <row r="3" spans="1:7" ht="12.75" customHeight="1">
      <c r="A3" s="3"/>
      <c r="B3" s="3"/>
      <c r="C3" s="3"/>
      <c r="D3" s="4" t="s">
        <v>5</v>
      </c>
      <c r="E3" s="5"/>
      <c r="G3" s="6"/>
    </row>
    <row r="4" spans="1:7" ht="12.75" customHeight="1">
      <c r="A4" s="3"/>
      <c r="B4" s="3"/>
      <c r="C4" s="3"/>
      <c r="E4" s="5"/>
      <c r="G4" s="6"/>
    </row>
    <row r="5" spans="4:7" ht="14.25" customHeight="1">
      <c r="D5" s="7" t="s">
        <v>6</v>
      </c>
      <c r="E5" s="5"/>
      <c r="G5" s="6"/>
    </row>
    <row r="6" spans="4:7" ht="14.25">
      <c r="D6" s="7" t="s">
        <v>7</v>
      </c>
      <c r="G6" s="8"/>
    </row>
    <row r="7" ht="22.5">
      <c r="A7" s="5"/>
    </row>
    <row r="8" ht="22.5">
      <c r="A8" s="5"/>
    </row>
    <row r="9" spans="1:7" ht="27" customHeight="1">
      <c r="A9" s="59" t="s">
        <v>8</v>
      </c>
      <c r="B9" s="59"/>
      <c r="C9" s="59"/>
      <c r="D9" s="59"/>
      <c r="E9" s="59"/>
      <c r="F9" s="59"/>
      <c r="G9" s="59"/>
    </row>
    <row r="10" spans="1:7" ht="27" customHeight="1">
      <c r="A10" s="9"/>
      <c r="B10" s="9"/>
      <c r="C10" s="9"/>
      <c r="D10" s="9"/>
      <c r="E10" s="9"/>
      <c r="F10" s="9"/>
      <c r="G10" s="9"/>
    </row>
    <row r="12" spans="1:6" ht="17.25">
      <c r="A12" s="10" t="s">
        <v>9</v>
      </c>
      <c r="B12" s="11" t="e">
        <f>B14</f>
        <v>#REF!</v>
      </c>
      <c r="C12" s="12">
        <v>67</v>
      </c>
      <c r="D12" s="50">
        <v>37</v>
      </c>
      <c r="F12" s="13" t="s">
        <v>34</v>
      </c>
    </row>
    <row r="14" spans="1:4" ht="17.25">
      <c r="A14" s="14" t="s">
        <v>10</v>
      </c>
      <c r="B14" s="60" t="e">
        <f>#REF!</f>
        <v>#REF!</v>
      </c>
      <c r="C14" s="60"/>
      <c r="D14" s="15"/>
    </row>
    <row r="15" ht="18">
      <c r="E15" s="55" t="s">
        <v>35</v>
      </c>
    </row>
    <row r="16" spans="1:4" ht="17.25">
      <c r="A16" s="10" t="s">
        <v>11</v>
      </c>
      <c r="B16" s="16" t="e">
        <f>VLOOKUP(C12,#REF!,#REF!,0)</f>
        <v>#REF!</v>
      </c>
      <c r="C16" s="16"/>
      <c r="D16" s="51"/>
    </row>
    <row r="17" spans="1:5" ht="17.25">
      <c r="A17" s="10" t="s">
        <v>12</v>
      </c>
      <c r="B17" s="16" t="e">
        <f>VLOOKUP(C12,#REF!,#REF!,0)</f>
        <v>#REF!</v>
      </c>
      <c r="C17" s="16"/>
      <c r="D17" s="18"/>
      <c r="E17" s="18"/>
    </row>
    <row r="18" spans="1:4" ht="17.25">
      <c r="A18" s="4"/>
      <c r="B18" s="16" t="e">
        <f>VLOOKUP(C12,#REF!,#REF!,0)</f>
        <v>#REF!</v>
      </c>
      <c r="C18" s="16"/>
      <c r="D18" s="17"/>
    </row>
    <row r="20" spans="1:7" ht="14.25">
      <c r="A20" s="61" t="s">
        <v>13</v>
      </c>
      <c r="B20" s="61"/>
      <c r="C20" s="61"/>
      <c r="D20" s="61"/>
      <c r="E20" s="19" t="s">
        <v>14</v>
      </c>
      <c r="F20" s="20" t="s">
        <v>15</v>
      </c>
      <c r="G20" s="19" t="s">
        <v>16</v>
      </c>
    </row>
    <row r="21" spans="1:7" ht="15.75">
      <c r="A21" s="21" t="s">
        <v>17</v>
      </c>
      <c r="B21" s="22"/>
      <c r="C21" s="22"/>
      <c r="D21" s="22"/>
      <c r="E21" s="23"/>
      <c r="F21" s="22"/>
      <c r="G21" s="23"/>
    </row>
    <row r="22" spans="1:7" ht="16.5">
      <c r="A22" s="57" t="s">
        <v>18</v>
      </c>
      <c r="B22" s="57"/>
      <c r="C22" s="57"/>
      <c r="D22" s="57"/>
      <c r="E22" s="24" t="e">
        <f>VLOOKUP(C12,#REF!,#REF!,0)</f>
        <v>#REF!</v>
      </c>
      <c r="F22" s="25" t="e">
        <f>VLOOKUP(C12,#REF!,#REF!,0)</f>
        <v>#REF!</v>
      </c>
      <c r="G22" s="24" t="e">
        <f aca="true" t="shared" si="0" ref="G22:G27">F22*E22</f>
        <v>#REF!</v>
      </c>
    </row>
    <row r="23" spans="1:7" ht="16.5">
      <c r="A23" s="57" t="s">
        <v>19</v>
      </c>
      <c r="B23" s="57"/>
      <c r="C23" s="57"/>
      <c r="D23" s="57"/>
      <c r="E23" s="24" t="e">
        <f>VLOOKUP(C12,#REF!,#REF!,0)</f>
        <v>#REF!</v>
      </c>
      <c r="F23" s="25" t="e">
        <f>VLOOKUP(C12,#REF!,#REF!,0)</f>
        <v>#REF!</v>
      </c>
      <c r="G23" s="24" t="e">
        <f t="shared" si="0"/>
        <v>#REF!</v>
      </c>
    </row>
    <row r="24" spans="1:7" ht="16.5">
      <c r="A24" s="57" t="s">
        <v>20</v>
      </c>
      <c r="B24" s="57"/>
      <c r="C24" s="57"/>
      <c r="D24" s="57"/>
      <c r="E24" s="24" t="e">
        <f>VLOOKUP(C12,#REF!,#REF!,0)</f>
        <v>#REF!</v>
      </c>
      <c r="F24" s="25" t="e">
        <f>VLOOKUP(C12,#REF!,#REF!,0)</f>
        <v>#REF!</v>
      </c>
      <c r="G24" s="24" t="e">
        <f t="shared" si="0"/>
        <v>#REF!</v>
      </c>
    </row>
    <row r="25" spans="1:11" ht="16.5">
      <c r="A25" s="57" t="s">
        <v>1</v>
      </c>
      <c r="B25" s="57"/>
      <c r="C25" s="57"/>
      <c r="D25" s="57"/>
      <c r="E25" s="24" t="e">
        <f>VLOOKUP(C12,#REF!,#REF!,0)</f>
        <v>#REF!</v>
      </c>
      <c r="F25" s="25" t="e">
        <f>VLOOKUP(C12,#REF!,#REF!,0)</f>
        <v>#REF!</v>
      </c>
      <c r="G25" s="26" t="e">
        <f t="shared" si="0"/>
        <v>#REF!</v>
      </c>
      <c r="H25" s="27"/>
      <c r="I25" s="28" t="s">
        <v>14</v>
      </c>
      <c r="J25" s="28" t="s">
        <v>15</v>
      </c>
      <c r="K25" s="28" t="s">
        <v>16</v>
      </c>
    </row>
    <row r="26" spans="1:11" ht="16.5">
      <c r="A26" s="58" t="s">
        <v>21</v>
      </c>
      <c r="B26" s="58"/>
      <c r="C26" s="58"/>
      <c r="D26" s="58"/>
      <c r="E26" s="30" t="e">
        <f>VLOOKUP(C12,#REF!,#REF!,0)</f>
        <v>#REF!</v>
      </c>
      <c r="F26" s="25" t="e">
        <f>VLOOKUP(C12,#REF!,#REF!,0)</f>
        <v>#REF!</v>
      </c>
      <c r="G26" s="26" t="e">
        <f t="shared" si="0"/>
        <v>#REF!</v>
      </c>
      <c r="H26" s="27" t="s">
        <v>22</v>
      </c>
      <c r="I26" s="28" t="e">
        <f>VLOOKUP(C12,#REF!,#REF!,0)</f>
        <v>#REF!</v>
      </c>
      <c r="J26" s="28" t="e">
        <f>VLOOKUP(C12,#REF!,#REF!,0)</f>
        <v>#REF!</v>
      </c>
      <c r="K26" s="28" t="e">
        <f>I26*J26</f>
        <v>#REF!</v>
      </c>
    </row>
    <row r="27" spans="1:7" ht="16.5">
      <c r="A27" s="58" t="s">
        <v>23</v>
      </c>
      <c r="B27" s="58"/>
      <c r="C27" s="58"/>
      <c r="D27" s="58"/>
      <c r="E27" s="30" t="e">
        <f>VLOOKUP(C12,#REF!,#REF!,0)</f>
        <v>#REF!</v>
      </c>
      <c r="F27" s="25">
        <v>4</v>
      </c>
      <c r="G27" s="24" t="e">
        <f t="shared" si="0"/>
        <v>#REF!</v>
      </c>
    </row>
    <row r="28" spans="1:7" ht="16.5">
      <c r="A28" s="58" t="s">
        <v>32</v>
      </c>
      <c r="B28" s="58"/>
      <c r="C28" s="58"/>
      <c r="D28" s="58"/>
      <c r="E28" s="31" t="s">
        <v>24</v>
      </c>
      <c r="F28" s="32" t="s">
        <v>24</v>
      </c>
      <c r="G28" s="24" t="e">
        <f>VLOOKUP(C12,#REF!,#REF!,0)</f>
        <v>#REF!</v>
      </c>
    </row>
    <row r="29" spans="1:7" ht="16.5">
      <c r="A29" s="29" t="s">
        <v>25</v>
      </c>
      <c r="B29" s="33"/>
      <c r="C29" s="33"/>
      <c r="D29" s="33"/>
      <c r="E29" s="30">
        <v>1</v>
      </c>
      <c r="F29" s="25">
        <v>1.5</v>
      </c>
      <c r="G29" s="24">
        <f>F29*E29</f>
        <v>1.5</v>
      </c>
    </row>
    <row r="30" spans="1:7" ht="16.5">
      <c r="A30" s="29" t="s">
        <v>26</v>
      </c>
      <c r="B30" s="33"/>
      <c r="C30" s="33"/>
      <c r="D30" s="33"/>
      <c r="E30" s="30"/>
      <c r="F30" s="25"/>
      <c r="G30" s="24"/>
    </row>
    <row r="31" spans="1:7" ht="16.5">
      <c r="A31" s="29"/>
      <c r="B31" s="33"/>
      <c r="C31" s="33"/>
      <c r="D31" s="33"/>
      <c r="E31" s="31"/>
      <c r="F31" s="32"/>
      <c r="G31" s="24"/>
    </row>
    <row r="32" spans="1:7" ht="17.25">
      <c r="A32" s="34"/>
      <c r="B32" s="35"/>
      <c r="C32" s="35"/>
      <c r="D32" s="36" t="s">
        <v>27</v>
      </c>
      <c r="E32" s="31"/>
      <c r="F32" s="37"/>
      <c r="G32" s="38" t="e">
        <f>SUM(G22:G30)</f>
        <v>#REF!</v>
      </c>
    </row>
    <row r="33" spans="1:7" ht="13.5">
      <c r="A33" s="56"/>
      <c r="B33" s="56"/>
      <c r="C33" s="56"/>
      <c r="D33" s="56"/>
      <c r="E33" s="31"/>
      <c r="F33" s="32"/>
      <c r="G33" s="39"/>
    </row>
    <row r="34" spans="1:7" ht="15.75">
      <c r="A34" s="21" t="s">
        <v>28</v>
      </c>
      <c r="B34" s="40"/>
      <c r="C34" s="40"/>
      <c r="D34" s="40"/>
      <c r="E34" s="31"/>
      <c r="F34" s="32"/>
      <c r="G34" s="39"/>
    </row>
    <row r="35" spans="1:7" ht="16.5">
      <c r="A35" s="57" t="s">
        <v>29</v>
      </c>
      <c r="B35" s="57"/>
      <c r="C35" s="57"/>
      <c r="D35" s="57"/>
      <c r="E35" s="30" t="e">
        <f>VLOOKUP($C$12,#REF!,#REF!,0)</f>
        <v>#REF!</v>
      </c>
      <c r="F35" s="30" t="e">
        <f>VLOOKUP($C$12,#REF!,#REF!,0)</f>
        <v>#REF!</v>
      </c>
      <c r="G35" s="24" t="e">
        <f>+E35*F35</f>
        <v>#REF!</v>
      </c>
    </row>
    <row r="36" spans="1:7" ht="16.5">
      <c r="A36" s="57" t="s">
        <v>30</v>
      </c>
      <c r="B36" s="57"/>
      <c r="C36" s="57"/>
      <c r="D36" s="57"/>
      <c r="E36" s="30" t="e">
        <f>VLOOKUP($C$12,#REF!,#REF!,0)</f>
        <v>#REF!</v>
      </c>
      <c r="F36" s="30" t="e">
        <f>VLOOKUP($C$12,#REF!,#REF!,0)</f>
        <v>#REF!</v>
      </c>
      <c r="G36" s="24" t="e">
        <f>+E36*F36</f>
        <v>#REF!</v>
      </c>
    </row>
    <row r="37" spans="1:7" ht="16.5">
      <c r="A37" s="57" t="s">
        <v>2</v>
      </c>
      <c r="B37" s="57"/>
      <c r="C37" s="57"/>
      <c r="D37" s="57"/>
      <c r="E37" s="30" t="e">
        <f>VLOOKUP($C$12,#REF!,#REF!,0)</f>
        <v>#REF!</v>
      </c>
      <c r="F37" s="30" t="e">
        <f>VLOOKUP($C$12,#REF!,#REF!,0)</f>
        <v>#REF!</v>
      </c>
      <c r="G37" s="24" t="e">
        <f>+E37*F37</f>
        <v>#REF!</v>
      </c>
    </row>
    <row r="38" spans="1:7" ht="16.5">
      <c r="A38" s="58" t="s">
        <v>21</v>
      </c>
      <c r="B38" s="58"/>
      <c r="C38" s="58"/>
      <c r="D38" s="58"/>
      <c r="E38" s="30" t="e">
        <f>VLOOKUP($C$12,#REF!,#REF!,0)</f>
        <v>#REF!</v>
      </c>
      <c r="F38" s="30" t="e">
        <f>VLOOKUP($C$12,#REF!,#REF!,0)</f>
        <v>#REF!</v>
      </c>
      <c r="G38" s="24" t="e">
        <f>+E38*F38</f>
        <v>#REF!</v>
      </c>
    </row>
    <row r="39" spans="1:7" ht="16.5">
      <c r="A39" s="58" t="s">
        <v>23</v>
      </c>
      <c r="B39" s="58"/>
      <c r="C39" s="58"/>
      <c r="D39" s="58"/>
      <c r="E39" s="30" t="e">
        <f>VLOOKUP($C$12,#REF!,#REF!,0)</f>
        <v>#REF!</v>
      </c>
      <c r="F39" s="25">
        <v>4</v>
      </c>
      <c r="G39" s="24" t="e">
        <f>+E39*F39</f>
        <v>#REF!</v>
      </c>
    </row>
    <row r="40" spans="1:7" ht="16.5">
      <c r="A40" s="58" t="s">
        <v>32</v>
      </c>
      <c r="B40" s="58"/>
      <c r="C40" s="58"/>
      <c r="D40" s="58"/>
      <c r="E40" s="31" t="s">
        <v>24</v>
      </c>
      <c r="F40" s="32" t="s">
        <v>24</v>
      </c>
      <c r="G40" s="24" t="e">
        <f>VLOOKUP(C12,#REF!,#REF!,0)</f>
        <v>#REF!</v>
      </c>
    </row>
    <row r="41" spans="1:7" ht="16.5">
      <c r="A41" s="29" t="s">
        <v>26</v>
      </c>
      <c r="B41" s="33"/>
      <c r="C41" s="33"/>
      <c r="D41" s="33"/>
      <c r="E41" s="30"/>
      <c r="F41" s="25"/>
      <c r="G41" s="24"/>
    </row>
    <row r="42" spans="1:7" ht="16.5">
      <c r="A42" s="29"/>
      <c r="B42" s="33"/>
      <c r="C42" s="33"/>
      <c r="D42" s="33"/>
      <c r="E42" s="31"/>
      <c r="F42" s="32"/>
      <c r="G42" s="24"/>
    </row>
    <row r="43" spans="1:7" ht="17.25">
      <c r="A43" s="34"/>
      <c r="B43" s="35"/>
      <c r="C43" s="35"/>
      <c r="D43" s="36" t="s">
        <v>27</v>
      </c>
      <c r="E43" s="31"/>
      <c r="F43" s="41"/>
      <c r="G43" s="38" t="e">
        <f>SUM(G35:G41)</f>
        <v>#REF!</v>
      </c>
    </row>
    <row r="44" spans="1:7" ht="13.5">
      <c r="A44" s="71"/>
      <c r="B44" s="71"/>
      <c r="C44" s="71"/>
      <c r="D44" s="71"/>
      <c r="E44" s="42"/>
      <c r="F44" s="43"/>
      <c r="G44" s="44"/>
    </row>
    <row r="45" spans="1:7" ht="15">
      <c r="A45" s="45"/>
      <c r="B45" s="45"/>
      <c r="C45" s="45"/>
      <c r="D45" s="45"/>
      <c r="E45" s="45"/>
      <c r="F45" s="46" t="s">
        <v>31</v>
      </c>
      <c r="G45" s="47" t="e">
        <f>SUM(G43,G32)</f>
        <v>#REF!</v>
      </c>
    </row>
    <row r="46" spans="1:7" ht="13.5">
      <c r="A46" s="45"/>
      <c r="B46" s="45"/>
      <c r="C46" s="45"/>
      <c r="D46" s="45"/>
      <c r="E46" s="45"/>
      <c r="F46" s="48"/>
      <c r="G46" s="49"/>
    </row>
    <row r="47" spans="1:7" ht="13.5">
      <c r="A47" s="45"/>
      <c r="B47" s="45"/>
      <c r="C47" s="45"/>
      <c r="D47" s="45"/>
      <c r="E47" s="45"/>
      <c r="F47" s="48"/>
      <c r="G47" s="49"/>
    </row>
    <row r="48" spans="1:7" s="54" customFormat="1" ht="12" customHeight="1">
      <c r="A48" s="52" t="s">
        <v>0</v>
      </c>
      <c r="B48" s="52"/>
      <c r="C48" s="52"/>
      <c r="D48" s="52"/>
      <c r="E48" s="53" t="e">
        <f>I26</f>
        <v>#REF!</v>
      </c>
      <c r="F48" s="53" t="e">
        <f>J26</f>
        <v>#REF!</v>
      </c>
      <c r="G48" s="53" t="e">
        <f>K26</f>
        <v>#REF!</v>
      </c>
    </row>
    <row r="50" spans="1:7" ht="13.5">
      <c r="A50" s="62" t="s">
        <v>33</v>
      </c>
      <c r="B50" s="63"/>
      <c r="C50" s="63"/>
      <c r="D50" s="63"/>
      <c r="E50" s="63"/>
      <c r="F50" s="63"/>
      <c r="G50" s="64"/>
    </row>
    <row r="51" spans="1:7" ht="13.5">
      <c r="A51" s="65"/>
      <c r="B51" s="66"/>
      <c r="C51" s="66"/>
      <c r="D51" s="66"/>
      <c r="E51" s="66"/>
      <c r="F51" s="66"/>
      <c r="G51" s="67"/>
    </row>
    <row r="52" spans="1:7" ht="13.5">
      <c r="A52" s="65"/>
      <c r="B52" s="66"/>
      <c r="C52" s="66"/>
      <c r="D52" s="66"/>
      <c r="E52" s="66"/>
      <c r="F52" s="66"/>
      <c r="G52" s="67"/>
    </row>
    <row r="53" spans="1:7" ht="13.5">
      <c r="A53" s="65"/>
      <c r="B53" s="66"/>
      <c r="C53" s="66"/>
      <c r="D53" s="66"/>
      <c r="E53" s="66"/>
      <c r="F53" s="66"/>
      <c r="G53" s="67"/>
    </row>
    <row r="54" spans="1:7" ht="13.5">
      <c r="A54" s="65"/>
      <c r="B54" s="66"/>
      <c r="C54" s="66"/>
      <c r="D54" s="66"/>
      <c r="E54" s="66"/>
      <c r="F54" s="66"/>
      <c r="G54" s="67"/>
    </row>
    <row r="55" spans="1:7" ht="13.5">
      <c r="A55" s="65"/>
      <c r="B55" s="66"/>
      <c r="C55" s="66"/>
      <c r="D55" s="66"/>
      <c r="E55" s="66"/>
      <c r="F55" s="66"/>
      <c r="G55" s="67"/>
    </row>
    <row r="56" spans="1:7" ht="13.5">
      <c r="A56" s="65"/>
      <c r="B56" s="66"/>
      <c r="C56" s="66"/>
      <c r="D56" s="66"/>
      <c r="E56" s="66"/>
      <c r="F56" s="66"/>
      <c r="G56" s="67"/>
    </row>
    <row r="57" spans="1:7" ht="13.5">
      <c r="A57" s="65"/>
      <c r="B57" s="66"/>
      <c r="C57" s="66"/>
      <c r="D57" s="66"/>
      <c r="E57" s="66"/>
      <c r="F57" s="66"/>
      <c r="G57" s="67"/>
    </row>
    <row r="58" spans="1:7" ht="13.5">
      <c r="A58" s="65"/>
      <c r="B58" s="66"/>
      <c r="C58" s="66"/>
      <c r="D58" s="66"/>
      <c r="E58" s="66"/>
      <c r="F58" s="66"/>
      <c r="G58" s="67"/>
    </row>
    <row r="59" spans="1:7" ht="13.5">
      <c r="A59" s="68"/>
      <c r="B59" s="69"/>
      <c r="C59" s="69"/>
      <c r="D59" s="69"/>
      <c r="E59" s="69"/>
      <c r="F59" s="69"/>
      <c r="G59" s="70"/>
    </row>
  </sheetData>
  <sheetProtection/>
  <mergeCells count="19">
    <mergeCell ref="A28:D28"/>
    <mergeCell ref="A35:D35"/>
    <mergeCell ref="A50:G59"/>
    <mergeCell ref="A36:D36"/>
    <mergeCell ref="A37:D37"/>
    <mergeCell ref="A38:D38"/>
    <mergeCell ref="A39:D39"/>
    <mergeCell ref="A40:D40"/>
    <mergeCell ref="A44:D44"/>
    <mergeCell ref="A33:D33"/>
    <mergeCell ref="A23:D23"/>
    <mergeCell ref="A24:D24"/>
    <mergeCell ref="A25:D25"/>
    <mergeCell ref="A26:D26"/>
    <mergeCell ref="A9:G9"/>
    <mergeCell ref="B14:C14"/>
    <mergeCell ref="A20:D20"/>
    <mergeCell ref="A22:D22"/>
    <mergeCell ref="A27:D27"/>
  </mergeCells>
  <dataValidations count="1">
    <dataValidation type="decimal" showErrorMessage="1" sqref="C12:D12">
      <formula1>1</formula1>
      <formula2>200</formula2>
    </dataValidation>
  </dataValidations>
  <printOptions/>
  <pageMargins left="0.8298611111111112" right="0.5902777777777778" top="0.7298611111111111" bottom="0.3402777777777778" header="0.5118055555555555" footer="0.5118055555555555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Moineau et Gino</dc:creator>
  <cp:keywords/>
  <dc:description/>
  <cp:lastModifiedBy>Virginie</cp:lastModifiedBy>
  <cp:lastPrinted>2012-09-04T14:30:14Z</cp:lastPrinted>
  <dcterms:created xsi:type="dcterms:W3CDTF">2011-06-22T18:35:10Z</dcterms:created>
  <dcterms:modified xsi:type="dcterms:W3CDTF">2015-09-14T15:23:04Z</dcterms:modified>
  <cp:category/>
  <cp:version/>
  <cp:contentType/>
  <cp:contentStatus/>
</cp:coreProperties>
</file>